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 " sheetId="4" r:id="rId1"/>
  </sheets>
  <calcPr calcId="144525" concurrentCalc="0"/>
</workbook>
</file>

<file path=xl/comments1.xml><?xml version="1.0" encoding="utf-8"?>
<comments xmlns="http://schemas.openxmlformats.org/spreadsheetml/2006/main">
  <authors>
    <author>wyx</author>
  </authors>
  <commentList>
    <comment ref="A10" authorId="0">
      <text>
        <r>
          <rPr>
            <b/>
            <sz val="9"/>
            <rFont val="宋体"/>
            <charset val="134"/>
          </rPr>
          <t>wyx:</t>
        </r>
        <r>
          <rPr>
            <sz val="9"/>
            <rFont val="宋体"/>
            <charset val="134"/>
          </rPr>
          <t xml:space="preserve">
每一行仅填列一张发票</t>
        </r>
      </text>
    </comment>
    <comment ref="D10" authorId="0">
      <text>
        <r>
          <rPr>
            <b/>
            <sz val="9"/>
            <rFont val="宋体"/>
            <charset val="134"/>
          </rPr>
          <t>wyx:</t>
        </r>
        <r>
          <rPr>
            <sz val="9"/>
            <rFont val="宋体"/>
            <charset val="134"/>
          </rPr>
          <t xml:space="preserve">
每一行仅填列一张发票</t>
        </r>
      </text>
    </comment>
  </commentList>
</comments>
</file>

<file path=xl/sharedStrings.xml><?xml version="1.0" encoding="utf-8"?>
<sst xmlns="http://schemas.openxmlformats.org/spreadsheetml/2006/main" count="194" uniqueCount="108">
  <si>
    <t>附件1-1</t>
  </si>
  <si>
    <t>设备购置或更新改造服务采购合同、企业购置设备增值税专用发票、资金划付至供应商的银行流水明细表</t>
  </si>
  <si>
    <t xml:space="preserve">    填报单位：（公章）</t>
  </si>
  <si>
    <t>单位：元</t>
  </si>
  <si>
    <t>设备购置或更新改造服务采购合同</t>
  </si>
  <si>
    <t>序号</t>
  </si>
  <si>
    <t>甲方</t>
  </si>
  <si>
    <t>乙方</t>
  </si>
  <si>
    <t>合同签订时间</t>
  </si>
  <si>
    <t>合同金额（元）</t>
  </si>
  <si>
    <t>设备及配套软硬件名称</t>
  </si>
  <si>
    <t>规格型号</t>
  </si>
  <si>
    <t>—</t>
  </si>
  <si>
    <t>数量</t>
  </si>
  <si>
    <t>单价（元）</t>
  </si>
  <si>
    <t>总价（元）</t>
  </si>
  <si>
    <t>设备交付日期</t>
  </si>
  <si>
    <t>对应纸质申报材料页码</t>
  </si>
  <si>
    <t>对应本明细表发票行次（填序号）</t>
  </si>
  <si>
    <t>对应本明细表银行流水行次（填序号）</t>
  </si>
  <si>
    <t>示例</t>
  </si>
  <si>
    <t>XX公司</t>
  </si>
  <si>
    <t>五轴数控机床</t>
  </si>
  <si>
    <t>JC5</t>
  </si>
  <si>
    <t>50-54</t>
  </si>
  <si>
    <t>3-10</t>
  </si>
  <si>
    <t>5-8</t>
  </si>
  <si>
    <t>……</t>
  </si>
  <si>
    <t>合同金额总计</t>
  </si>
  <si>
    <t>国产设备及配套软硬件</t>
  </si>
  <si>
    <t>发票代码(10位</t>
  </si>
  <si>
    <t>发票号码（8位）</t>
  </si>
  <si>
    <t>单价（每台设备含税）</t>
  </si>
  <si>
    <t>金额（发票列示）</t>
  </si>
  <si>
    <t>价税总计</t>
  </si>
  <si>
    <t>销货单位</t>
  </si>
  <si>
    <t>开票日期
(2024.7.1-2025.4.30）</t>
  </si>
  <si>
    <t>安装、使用或放置位置（填写具体车间或楼层房间）</t>
  </si>
  <si>
    <t>1#加工车间</t>
  </si>
  <si>
    <t>201-210</t>
  </si>
  <si>
    <t>离子色谱仪</t>
  </si>
  <si>
    <t>LZS50</t>
  </si>
  <si>
    <t>研发中心一楼103</t>
  </si>
  <si>
    <t>光学检测仪</t>
  </si>
  <si>
    <t>JG10</t>
  </si>
  <si>
    <t>2#组装车间</t>
  </si>
  <si>
    <t>…</t>
  </si>
  <si>
    <t>国产设备及配套软硬件小计</t>
  </si>
  <si>
    <t>知识产权（科技成果）</t>
  </si>
  <si>
    <t>知识产权（科技成果）名称</t>
  </si>
  <si>
    <t>价格（元）</t>
  </si>
  <si>
    <t>销售单位</t>
  </si>
  <si>
    <t>101-105</t>
  </si>
  <si>
    <t>知识产权（科技成果）小计</t>
  </si>
  <si>
    <t>进口设备</t>
  </si>
  <si>
    <t>正常征税</t>
  </si>
  <si>
    <t>进口关税专用缴款书号码</t>
  </si>
  <si>
    <t>设备名称</t>
  </si>
  <si>
    <t>单价</t>
  </si>
  <si>
    <t>币制</t>
  </si>
  <si>
    <t>缴款单位</t>
  </si>
  <si>
    <t>报关单编号</t>
  </si>
  <si>
    <t>425820181000111111-A01</t>
  </si>
  <si>
    <t>立式加工中心</t>
  </si>
  <si>
    <t>LJG5</t>
  </si>
  <si>
    <t>欧元</t>
  </si>
  <si>
    <t>425820181000111111</t>
  </si>
  <si>
    <t>141-151</t>
  </si>
  <si>
    <t>免征关税</t>
  </si>
  <si>
    <t>进口增值税专用缴款书号码</t>
  </si>
  <si>
    <t>价税合计</t>
  </si>
  <si>
    <t>425820181000222222-L01</t>
  </si>
  <si>
    <t>钢丝编织机</t>
  </si>
  <si>
    <t>BZ15</t>
  </si>
  <si>
    <t>425820181000222222</t>
  </si>
  <si>
    <t>免征关税和增值税</t>
  </si>
  <si>
    <t>进出口货物征免税证明号码</t>
  </si>
  <si>
    <t>单价
（以付款日汇率折算）</t>
  </si>
  <si>
    <t>金额
（以付款日汇率折算）</t>
  </si>
  <si>
    <t>外币金额</t>
  </si>
  <si>
    <t>减免税申请人
名称</t>
  </si>
  <si>
    <t>报关日期(2024.7.1-2025.4.30）</t>
  </si>
  <si>
    <t>Z42181700090</t>
  </si>
  <si>
    <t>注塑机</t>
  </si>
  <si>
    <t>S100iA</t>
  </si>
  <si>
    <t>2#加工车间</t>
  </si>
  <si>
    <t>422020171000037755</t>
  </si>
  <si>
    <t>进口设备小计</t>
  </si>
  <si>
    <t>资金划付至供应商的银行流水</t>
  </si>
  <si>
    <t>交易日期</t>
  </si>
  <si>
    <t>交易时间</t>
  </si>
  <si>
    <t>币别</t>
  </si>
  <si>
    <t>金额（元）</t>
  </si>
  <si>
    <t>交易渠道（承兑/网银等）</t>
  </si>
  <si>
    <t>交易机构名称/出票人名称</t>
  </si>
  <si>
    <t>票据号</t>
  </si>
  <si>
    <t>摘要</t>
  </si>
  <si>
    <t>对方账号名</t>
  </si>
  <si>
    <t>对方卡号/账号</t>
  </si>
  <si>
    <t>对方开户行</t>
  </si>
  <si>
    <t>人民币</t>
  </si>
  <si>
    <t>手机银行</t>
  </si>
  <si>
    <t>XX银行</t>
  </si>
  <si>
    <t>网银转账</t>
  </si>
  <si>
    <t>中国建设银行XX支行</t>
  </si>
  <si>
    <t>XX设备购置费</t>
  </si>
  <si>
    <t>流水金额合计</t>
  </si>
  <si>
    <t>全 部 设 备 总 计</t>
  </si>
</sst>
</file>

<file path=xl/styles.xml><?xml version="1.0" encoding="utf-8"?>
<styleSheet xmlns="http://schemas.openxmlformats.org/spreadsheetml/2006/main">
  <numFmts count="7">
    <numFmt numFmtId="176" formatCode="yyyy&quot;年&quot;m&quot;月&quot;d&quot;日&quot;;@"/>
    <numFmt numFmtId="177" formatCode="0_ "/>
    <numFmt numFmtId="178" formatCode="0.00_ "/>
    <numFmt numFmtId="179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黑体"/>
      <charset val="134"/>
    </font>
    <font>
      <sz val="11"/>
      <color theme="1" tint="0.0499893185216834"/>
      <name val="黑体"/>
      <charset val="134"/>
    </font>
    <font>
      <sz val="10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1" borderId="37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3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31" applyNumberFormat="0" applyAlignment="0" applyProtection="0">
      <alignment vertical="center"/>
    </xf>
    <xf numFmtId="0" fontId="25" fillId="8" borderId="37" applyNumberFormat="0" applyAlignment="0" applyProtection="0">
      <alignment vertical="center"/>
    </xf>
    <xf numFmtId="0" fontId="20" fillId="16" borderId="3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179" fontId="3" fillId="0" borderId="0" xfId="4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1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/>
    <xf numFmtId="0" fontId="7" fillId="0" borderId="15" xfId="0" applyFont="1" applyFill="1" applyBorder="1"/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6" xfId="4" applyFont="1" applyFill="1" applyBorder="1" applyAlignment="1">
      <alignment horizontal="center" vertical="center" wrapText="1"/>
    </xf>
    <xf numFmtId="179" fontId="7" fillId="0" borderId="7" xfId="4" applyFont="1" applyFill="1" applyBorder="1" applyAlignment="1">
      <alignment horizontal="center" vertical="center" wrapText="1"/>
    </xf>
    <xf numFmtId="179" fontId="7" fillId="0" borderId="9" xfId="4" applyFont="1" applyFill="1" applyBorder="1" applyAlignment="1">
      <alignment horizontal="center" vertical="center" wrapText="1"/>
    </xf>
    <xf numFmtId="179" fontId="7" fillId="0" borderId="6" xfId="4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21" fontId="7" fillId="0" borderId="6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1" fontId="5" fillId="0" borderId="6" xfId="0" applyNumberFormat="1" applyFont="1" applyFill="1" applyBorder="1" applyAlignment="1">
      <alignment horizontal="center" vertical="center" wrapText="1"/>
    </xf>
    <xf numFmtId="31" fontId="5" fillId="2" borderId="6" xfId="11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11" applyNumberFormat="1" applyFont="1" applyFill="1" applyBorder="1" applyAlignment="1" applyProtection="1">
      <alignment horizontal="center" vertical="center" wrapText="1"/>
      <protection locked="0"/>
    </xf>
    <xf numFmtId="176" fontId="5" fillId="0" borderId="6" xfId="1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8" fillId="0" borderId="24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31" fontId="5" fillId="2" borderId="24" xfId="11" applyNumberFormat="1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C47"/>
  <sheetViews>
    <sheetView tabSelected="1" zoomScale="70" zoomScaleNormal="70" workbookViewId="0">
      <selection activeCell="A1" sqref="A1"/>
    </sheetView>
  </sheetViews>
  <sheetFormatPr defaultColWidth="9" defaultRowHeight="13.5"/>
  <cols>
    <col min="1" max="2" width="9.25833333333333" style="4" customWidth="1"/>
    <col min="3" max="3" width="6.88333333333333" style="4" customWidth="1"/>
    <col min="4" max="5" width="15.6333333333333" style="4" customWidth="1"/>
    <col min="6" max="6" width="16" style="4" customWidth="1"/>
    <col min="7" max="7" width="17.0416666666667" style="7" customWidth="1"/>
    <col min="8" max="8" width="25.975" style="4" customWidth="1"/>
    <col min="9" max="9" width="27.275" style="4" customWidth="1"/>
    <col min="10" max="10" width="18.825" style="4" customWidth="1"/>
    <col min="11" max="11" width="12.7583333333333" style="4" customWidth="1"/>
    <col min="12" max="12" width="19.7333333333333" style="4" customWidth="1"/>
    <col min="13" max="13" width="18.575" style="4" customWidth="1"/>
    <col min="14" max="14" width="15.5" style="4" customWidth="1"/>
    <col min="15" max="15" width="23.0916666666667" style="7" customWidth="1"/>
    <col min="16" max="16" width="26.7333333333333" style="7" customWidth="1"/>
    <col min="17" max="17" width="26.8333333333333" style="7" customWidth="1"/>
    <col min="18" max="16384" width="9" style="4"/>
  </cols>
  <sheetData>
    <row r="1" ht="26.25" customHeight="1" spans="1:17">
      <c r="A1" s="8" t="s">
        <v>0</v>
      </c>
      <c r="B1" s="9"/>
      <c r="C1" s="9"/>
      <c r="D1" s="9"/>
      <c r="E1" s="9"/>
      <c r="F1" s="9"/>
      <c r="G1" s="10"/>
      <c r="H1" s="9"/>
      <c r="I1" s="9"/>
      <c r="J1" s="9"/>
      <c r="K1" s="9"/>
      <c r="L1" s="9"/>
      <c r="M1" s="9"/>
      <c r="N1" s="9"/>
      <c r="O1" s="10"/>
      <c r="P1" s="10"/>
      <c r="Q1" s="10"/>
    </row>
    <row r="2" s="1" customFormat="1" ht="42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="2" customFormat="1" ht="23" customHeight="1" spans="1:17">
      <c r="A3" s="12" t="s">
        <v>2</v>
      </c>
      <c r="B3" s="12"/>
      <c r="C3" s="13"/>
      <c r="D3" s="13"/>
      <c r="E3" s="13"/>
      <c r="F3" s="13"/>
      <c r="G3" s="14"/>
      <c r="H3" s="12"/>
      <c r="I3" s="12"/>
      <c r="J3" s="12"/>
      <c r="K3" s="12"/>
      <c r="L3" s="12"/>
      <c r="M3" s="12"/>
      <c r="N3" s="12"/>
      <c r="O3" s="65"/>
      <c r="P3" s="65"/>
      <c r="Q3" s="65" t="s">
        <v>3</v>
      </c>
    </row>
    <row r="4" s="3" customFormat="1" ht="27.75" spans="1:17">
      <c r="A4" s="15" t="s">
        <v>4</v>
      </c>
      <c r="B4" s="16"/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7" t="s">
        <v>16</v>
      </c>
      <c r="O4" s="26" t="s">
        <v>17</v>
      </c>
      <c r="P4" s="26" t="s">
        <v>18</v>
      </c>
      <c r="Q4" s="26" t="s">
        <v>19</v>
      </c>
    </row>
    <row r="5" s="1" customFormat="1" ht="24.95" customHeight="1" spans="1:16383">
      <c r="A5" s="18"/>
      <c r="B5" s="19"/>
      <c r="C5" s="20" t="s">
        <v>20</v>
      </c>
      <c r="D5" s="20" t="s">
        <v>21</v>
      </c>
      <c r="E5" s="20" t="s">
        <v>21</v>
      </c>
      <c r="F5" s="21">
        <v>45474</v>
      </c>
      <c r="G5" s="20">
        <v>2000000</v>
      </c>
      <c r="H5" s="20" t="s">
        <v>22</v>
      </c>
      <c r="I5" s="20" t="s">
        <v>23</v>
      </c>
      <c r="J5" s="20"/>
      <c r="K5" s="20">
        <v>2</v>
      </c>
      <c r="L5" s="20">
        <v>1000000</v>
      </c>
      <c r="M5" s="20">
        <f>K5*L5</f>
        <v>2000000</v>
      </c>
      <c r="N5" s="66">
        <v>45573</v>
      </c>
      <c r="O5" s="67" t="s">
        <v>24</v>
      </c>
      <c r="P5" s="68" t="s">
        <v>25</v>
      </c>
      <c r="Q5" s="85" t="s">
        <v>26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1" customFormat="1" ht="24.95" customHeight="1" spans="1:16383">
      <c r="A6" s="18"/>
      <c r="B6" s="19"/>
      <c r="C6" s="20">
        <v>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67"/>
      <c r="P6" s="67"/>
      <c r="Q6" s="8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1" customFormat="1" ht="24.95" customHeight="1" spans="1:16383">
      <c r="A7" s="18"/>
      <c r="B7" s="19"/>
      <c r="C7" s="20">
        <v>2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67"/>
      <c r="P7" s="67"/>
      <c r="Q7" s="8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1" customFormat="1" ht="24.95" customHeight="1" spans="1:16383">
      <c r="A8" s="18"/>
      <c r="B8" s="19"/>
      <c r="C8" s="20" t="s">
        <v>27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67"/>
      <c r="P8" s="67"/>
      <c r="Q8" s="8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1" customFormat="1" ht="24.95" customHeight="1" spans="1:16383">
      <c r="A9" s="18"/>
      <c r="B9" s="19"/>
      <c r="C9" s="22" t="s">
        <v>28</v>
      </c>
      <c r="D9" s="23"/>
      <c r="E9" s="23"/>
      <c r="F9" s="24"/>
      <c r="G9" s="25">
        <f>SUM(G5:G8)</f>
        <v>2000000</v>
      </c>
      <c r="H9" s="20"/>
      <c r="I9" s="20"/>
      <c r="J9" s="20"/>
      <c r="K9" s="20"/>
      <c r="L9" s="20"/>
      <c r="M9" s="20"/>
      <c r="N9" s="20"/>
      <c r="O9" s="67"/>
      <c r="P9" s="67"/>
      <c r="Q9" s="85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3" customFormat="1" ht="27.75" spans="1:17">
      <c r="A10" s="15" t="s">
        <v>29</v>
      </c>
      <c r="B10" s="16"/>
      <c r="C10" s="17" t="s">
        <v>5</v>
      </c>
      <c r="D10" s="17" t="s">
        <v>30</v>
      </c>
      <c r="E10" s="17" t="s">
        <v>31</v>
      </c>
      <c r="F10" s="17" t="s">
        <v>10</v>
      </c>
      <c r="G10" s="17" t="s">
        <v>11</v>
      </c>
      <c r="H10" s="26" t="s">
        <v>13</v>
      </c>
      <c r="I10" s="26" t="s">
        <v>32</v>
      </c>
      <c r="J10" s="26" t="s">
        <v>33</v>
      </c>
      <c r="K10" s="17" t="s">
        <v>12</v>
      </c>
      <c r="L10" s="17" t="s">
        <v>12</v>
      </c>
      <c r="M10" s="17" t="s">
        <v>34</v>
      </c>
      <c r="N10" s="17" t="s">
        <v>35</v>
      </c>
      <c r="O10" s="17" t="s">
        <v>36</v>
      </c>
      <c r="P10" s="17" t="s">
        <v>37</v>
      </c>
      <c r="Q10" s="26" t="s">
        <v>17</v>
      </c>
    </row>
    <row r="11" ht="24.95" customHeight="1" spans="1:17">
      <c r="A11" s="18"/>
      <c r="B11" s="19"/>
      <c r="C11" s="20" t="s">
        <v>20</v>
      </c>
      <c r="D11" s="20">
        <v>1111111111</v>
      </c>
      <c r="E11" s="20">
        <v>12345678</v>
      </c>
      <c r="F11" s="20" t="s">
        <v>22</v>
      </c>
      <c r="G11" s="20" t="s">
        <v>23</v>
      </c>
      <c r="H11" s="20">
        <v>0.5</v>
      </c>
      <c r="I11" s="20">
        <v>1000000</v>
      </c>
      <c r="J11" s="20"/>
      <c r="K11" s="20"/>
      <c r="L11" s="20"/>
      <c r="M11" s="20"/>
      <c r="N11" s="20" t="s">
        <v>21</v>
      </c>
      <c r="O11" s="21">
        <v>45474</v>
      </c>
      <c r="P11" s="20" t="s">
        <v>38</v>
      </c>
      <c r="Q11" s="86" t="s">
        <v>39</v>
      </c>
    </row>
    <row r="12" ht="24.95" customHeight="1" spans="1:17">
      <c r="A12" s="18"/>
      <c r="B12" s="19"/>
      <c r="C12" s="20" t="s">
        <v>20</v>
      </c>
      <c r="D12" s="20">
        <v>2222222222</v>
      </c>
      <c r="E12" s="20">
        <v>12345678</v>
      </c>
      <c r="F12" s="20" t="s">
        <v>40</v>
      </c>
      <c r="G12" s="20" t="s">
        <v>41</v>
      </c>
      <c r="H12" s="20">
        <v>1</v>
      </c>
      <c r="I12" s="20">
        <v>200000</v>
      </c>
      <c r="J12" s="20"/>
      <c r="K12" s="20"/>
      <c r="L12" s="20"/>
      <c r="M12" s="20"/>
      <c r="N12" s="20" t="s">
        <v>21</v>
      </c>
      <c r="O12" s="21">
        <v>45474</v>
      </c>
      <c r="P12" s="20" t="s">
        <v>42</v>
      </c>
      <c r="Q12" s="86"/>
    </row>
    <row r="13" ht="24.95" customHeight="1" spans="1:17">
      <c r="A13" s="18"/>
      <c r="B13" s="19"/>
      <c r="C13" s="20" t="s">
        <v>20</v>
      </c>
      <c r="D13" s="20">
        <v>3333333333</v>
      </c>
      <c r="E13" s="20">
        <v>12345678</v>
      </c>
      <c r="F13" s="20" t="s">
        <v>43</v>
      </c>
      <c r="G13" s="20" t="s">
        <v>44</v>
      </c>
      <c r="H13" s="20">
        <v>2</v>
      </c>
      <c r="I13" s="20">
        <v>100000</v>
      </c>
      <c r="J13" s="20"/>
      <c r="K13" s="20"/>
      <c r="L13" s="20"/>
      <c r="M13" s="20"/>
      <c r="N13" s="20" t="s">
        <v>21</v>
      </c>
      <c r="O13" s="21">
        <v>45474</v>
      </c>
      <c r="P13" s="20" t="s">
        <v>45</v>
      </c>
      <c r="Q13" s="86"/>
    </row>
    <row r="14" ht="24.95" customHeight="1" spans="1:17">
      <c r="A14" s="18"/>
      <c r="B14" s="19"/>
      <c r="C14" s="20">
        <v>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69"/>
      <c r="P14" s="20"/>
      <c r="Q14" s="86"/>
    </row>
    <row r="15" ht="24.95" customHeight="1" spans="1:17">
      <c r="A15" s="18"/>
      <c r="B15" s="19"/>
      <c r="C15" s="20">
        <v>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69"/>
      <c r="P15" s="20"/>
      <c r="Q15" s="86"/>
    </row>
    <row r="16" ht="24.95" customHeight="1" spans="1:17">
      <c r="A16" s="18"/>
      <c r="B16" s="19"/>
      <c r="C16" s="20" t="s">
        <v>46</v>
      </c>
      <c r="D16" s="20"/>
      <c r="E16" s="27"/>
      <c r="F16" s="27"/>
      <c r="G16" s="28"/>
      <c r="H16" s="27"/>
      <c r="I16" s="27"/>
      <c r="J16" s="27"/>
      <c r="K16" s="27"/>
      <c r="L16" s="27"/>
      <c r="M16" s="27"/>
      <c r="N16" s="27"/>
      <c r="O16" s="28"/>
      <c r="P16" s="28"/>
      <c r="Q16" s="86"/>
    </row>
    <row r="17" ht="24.95" customHeight="1" spans="1:17">
      <c r="A17" s="29"/>
      <c r="B17" s="30"/>
      <c r="C17" s="31" t="s">
        <v>47</v>
      </c>
      <c r="D17" s="32"/>
      <c r="E17" s="32"/>
      <c r="F17" s="32"/>
      <c r="G17" s="33"/>
      <c r="H17" s="34"/>
      <c r="I17" s="70">
        <f>SUM(I11:I16)</f>
        <v>1300000</v>
      </c>
      <c r="J17" s="70"/>
      <c r="K17" s="34"/>
      <c r="L17" s="34"/>
      <c r="M17" s="34"/>
      <c r="N17" s="71" t="s">
        <v>12</v>
      </c>
      <c r="O17" s="72"/>
      <c r="P17" s="72"/>
      <c r="Q17" s="87"/>
    </row>
    <row r="18" s="3" customFormat="1" ht="27.75" spans="1:17">
      <c r="A18" s="15" t="s">
        <v>48</v>
      </c>
      <c r="B18" s="16"/>
      <c r="C18" s="17" t="s">
        <v>5</v>
      </c>
      <c r="D18" s="17" t="s">
        <v>30</v>
      </c>
      <c r="E18" s="17" t="s">
        <v>31</v>
      </c>
      <c r="F18" s="17" t="s">
        <v>49</v>
      </c>
      <c r="G18" s="17" t="s">
        <v>12</v>
      </c>
      <c r="H18" s="17" t="s">
        <v>12</v>
      </c>
      <c r="I18" s="17" t="s">
        <v>50</v>
      </c>
      <c r="J18" s="17" t="s">
        <v>12</v>
      </c>
      <c r="K18" s="17" t="s">
        <v>12</v>
      </c>
      <c r="L18" s="17" t="s">
        <v>12</v>
      </c>
      <c r="M18" s="17" t="s">
        <v>34</v>
      </c>
      <c r="N18" s="17" t="s">
        <v>51</v>
      </c>
      <c r="O18" s="17" t="s">
        <v>36</v>
      </c>
      <c r="P18" s="17" t="s">
        <v>37</v>
      </c>
      <c r="Q18" s="88" t="s">
        <v>17</v>
      </c>
    </row>
    <row r="19" s="4" customFormat="1" ht="24.95" customHeight="1" spans="1:17">
      <c r="A19" s="18"/>
      <c r="B19" s="19"/>
      <c r="C19" s="20" t="s">
        <v>20</v>
      </c>
      <c r="D19" s="20">
        <v>1111111111</v>
      </c>
      <c r="E19" s="20">
        <v>12345678</v>
      </c>
      <c r="F19" s="20"/>
      <c r="G19" s="20"/>
      <c r="H19" s="20"/>
      <c r="I19" s="20">
        <v>20000</v>
      </c>
      <c r="J19" s="20"/>
      <c r="K19" s="20"/>
      <c r="L19" s="20"/>
      <c r="M19" s="20"/>
      <c r="N19" s="20" t="s">
        <v>21</v>
      </c>
      <c r="O19" s="21">
        <v>45474</v>
      </c>
      <c r="P19" s="20" t="s">
        <v>12</v>
      </c>
      <c r="Q19" s="86" t="s">
        <v>52</v>
      </c>
    </row>
    <row r="20" s="4" customFormat="1" ht="24.95" customHeight="1" spans="1:17">
      <c r="A20" s="18"/>
      <c r="B20" s="19"/>
      <c r="C20" s="20">
        <v>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69"/>
      <c r="P20" s="20"/>
      <c r="Q20" s="86"/>
    </row>
    <row r="21" s="4" customFormat="1" ht="24.95" customHeight="1" spans="1:17">
      <c r="A21" s="18"/>
      <c r="B21" s="19"/>
      <c r="C21" s="20">
        <v>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69"/>
      <c r="P21" s="20"/>
      <c r="Q21" s="86"/>
    </row>
    <row r="22" s="4" customFormat="1" ht="24.95" customHeight="1" spans="1:17">
      <c r="A22" s="18"/>
      <c r="B22" s="19"/>
      <c r="C22" s="20" t="s">
        <v>46</v>
      </c>
      <c r="D22" s="20"/>
      <c r="E22" s="27"/>
      <c r="F22" s="27"/>
      <c r="G22" s="28"/>
      <c r="H22" s="27"/>
      <c r="I22" s="27"/>
      <c r="J22" s="27"/>
      <c r="K22" s="27"/>
      <c r="L22" s="27"/>
      <c r="M22" s="27"/>
      <c r="N22" s="27"/>
      <c r="O22" s="28"/>
      <c r="P22" s="28"/>
      <c r="Q22" s="86"/>
    </row>
    <row r="23" s="4" customFormat="1" ht="24.95" customHeight="1" spans="1:17">
      <c r="A23" s="18"/>
      <c r="B23" s="19"/>
      <c r="C23" s="31" t="s">
        <v>53</v>
      </c>
      <c r="D23" s="32"/>
      <c r="E23" s="32"/>
      <c r="F23" s="32"/>
      <c r="G23" s="33"/>
      <c r="H23" s="35"/>
      <c r="I23" s="73">
        <f>SUM(I19:I22)</f>
        <v>20000</v>
      </c>
      <c r="J23" s="73"/>
      <c r="K23" s="35"/>
      <c r="L23" s="35"/>
      <c r="M23" s="35"/>
      <c r="N23" s="74" t="s">
        <v>12</v>
      </c>
      <c r="O23" s="75"/>
      <c r="P23" s="75"/>
      <c r="Q23" s="89"/>
    </row>
    <row r="24" ht="41.25" spans="1:17">
      <c r="A24" s="36" t="s">
        <v>54</v>
      </c>
      <c r="B24" s="17" t="s">
        <v>55</v>
      </c>
      <c r="C24" s="17" t="s">
        <v>5</v>
      </c>
      <c r="D24" s="37" t="s">
        <v>56</v>
      </c>
      <c r="E24" s="38"/>
      <c r="F24" s="17" t="s">
        <v>57</v>
      </c>
      <c r="G24" s="39" t="s">
        <v>11</v>
      </c>
      <c r="H24" s="17" t="s">
        <v>13</v>
      </c>
      <c r="I24" s="17" t="s">
        <v>58</v>
      </c>
      <c r="J24" s="17" t="s">
        <v>12</v>
      </c>
      <c r="K24" s="47" t="s">
        <v>59</v>
      </c>
      <c r="L24" s="39" t="s">
        <v>34</v>
      </c>
      <c r="M24" s="17" t="s">
        <v>60</v>
      </c>
      <c r="N24" s="17" t="s">
        <v>36</v>
      </c>
      <c r="O24" s="17" t="s">
        <v>37</v>
      </c>
      <c r="P24" s="17" t="s">
        <v>61</v>
      </c>
      <c r="Q24" s="90" t="s">
        <v>17</v>
      </c>
    </row>
    <row r="25" ht="24.95" customHeight="1" spans="1:17">
      <c r="A25" s="40"/>
      <c r="B25" s="41"/>
      <c r="C25" s="20" t="s">
        <v>20</v>
      </c>
      <c r="D25" s="42" t="s">
        <v>62</v>
      </c>
      <c r="E25" s="43"/>
      <c r="F25" s="20" t="s">
        <v>63</v>
      </c>
      <c r="G25" s="20" t="s">
        <v>64</v>
      </c>
      <c r="H25" s="20">
        <v>1</v>
      </c>
      <c r="I25" s="20">
        <v>3000000</v>
      </c>
      <c r="J25" s="20"/>
      <c r="K25" s="20" t="s">
        <v>65</v>
      </c>
      <c r="L25" s="20"/>
      <c r="M25" s="20" t="s">
        <v>21</v>
      </c>
      <c r="N25" s="21">
        <v>45474</v>
      </c>
      <c r="O25" s="20" t="s">
        <v>45</v>
      </c>
      <c r="P25" s="76" t="s">
        <v>66</v>
      </c>
      <c r="Q25" s="76" t="s">
        <v>67</v>
      </c>
    </row>
    <row r="26" ht="24.95" customHeight="1" spans="1:17">
      <c r="A26" s="40"/>
      <c r="B26" s="41"/>
      <c r="C26" s="20">
        <v>1</v>
      </c>
      <c r="D26" s="42"/>
      <c r="E26" s="43"/>
      <c r="F26" s="20"/>
      <c r="G26" s="44"/>
      <c r="H26" s="20"/>
      <c r="I26" s="20"/>
      <c r="J26" s="20"/>
      <c r="K26" s="20"/>
      <c r="L26" s="44"/>
      <c r="M26" s="20"/>
      <c r="N26" s="20"/>
      <c r="O26" s="20"/>
      <c r="P26" s="20"/>
      <c r="Q26" s="86"/>
    </row>
    <row r="27" ht="24.95" customHeight="1" spans="1:17">
      <c r="A27" s="40"/>
      <c r="B27" s="41"/>
      <c r="C27" s="20">
        <v>2</v>
      </c>
      <c r="D27" s="42"/>
      <c r="E27" s="43"/>
      <c r="F27" s="20"/>
      <c r="G27" s="44"/>
      <c r="H27" s="20"/>
      <c r="I27" s="20"/>
      <c r="J27" s="20"/>
      <c r="K27" s="20"/>
      <c r="L27" s="44"/>
      <c r="M27" s="20"/>
      <c r="N27" s="20"/>
      <c r="O27" s="20"/>
      <c r="P27" s="20"/>
      <c r="Q27" s="86"/>
    </row>
    <row r="28" ht="24.95" customHeight="1" spans="1:17">
      <c r="A28" s="40"/>
      <c r="B28" s="41"/>
      <c r="C28" s="20" t="s">
        <v>46</v>
      </c>
      <c r="D28" s="42"/>
      <c r="E28" s="43"/>
      <c r="F28" s="20"/>
      <c r="G28" s="44"/>
      <c r="H28" s="20"/>
      <c r="I28" s="20"/>
      <c r="J28" s="20"/>
      <c r="K28" s="20"/>
      <c r="L28" s="44"/>
      <c r="M28" s="20"/>
      <c r="N28" s="20"/>
      <c r="O28" s="77"/>
      <c r="P28" s="20"/>
      <c r="Q28" s="91"/>
    </row>
    <row r="29" s="4" customFormat="1" ht="41.25" spans="1:17">
      <c r="A29" s="40"/>
      <c r="B29" s="41" t="s">
        <v>68</v>
      </c>
      <c r="C29" s="41" t="s">
        <v>5</v>
      </c>
      <c r="D29" s="45" t="s">
        <v>69</v>
      </c>
      <c r="E29" s="46"/>
      <c r="F29" s="41" t="s">
        <v>57</v>
      </c>
      <c r="G29" s="25" t="s">
        <v>11</v>
      </c>
      <c r="H29" s="41" t="s">
        <v>13</v>
      </c>
      <c r="I29" s="41" t="s">
        <v>58</v>
      </c>
      <c r="J29" s="17" t="s">
        <v>12</v>
      </c>
      <c r="K29" s="47" t="s">
        <v>59</v>
      </c>
      <c r="L29" s="41" t="s">
        <v>70</v>
      </c>
      <c r="M29" s="41" t="s">
        <v>60</v>
      </c>
      <c r="N29" s="41" t="s">
        <v>36</v>
      </c>
      <c r="O29" s="41" t="s">
        <v>37</v>
      </c>
      <c r="P29" s="78" t="s">
        <v>61</v>
      </c>
      <c r="Q29" s="88" t="s">
        <v>17</v>
      </c>
    </row>
    <row r="30" s="4" customFormat="1" ht="24.95" customHeight="1" spans="1:17">
      <c r="A30" s="40"/>
      <c r="B30" s="41"/>
      <c r="C30" s="20" t="s">
        <v>20</v>
      </c>
      <c r="D30" s="42" t="s">
        <v>71</v>
      </c>
      <c r="E30" s="43"/>
      <c r="F30" s="20" t="s">
        <v>72</v>
      </c>
      <c r="G30" s="20" t="s">
        <v>73</v>
      </c>
      <c r="H30" s="20">
        <v>2</v>
      </c>
      <c r="I30" s="20">
        <v>2000000</v>
      </c>
      <c r="J30" s="20"/>
      <c r="K30" s="20" t="s">
        <v>65</v>
      </c>
      <c r="L30" s="20"/>
      <c r="M30" s="20" t="s">
        <v>21</v>
      </c>
      <c r="N30" s="21">
        <v>45474</v>
      </c>
      <c r="O30" s="20" t="s">
        <v>38</v>
      </c>
      <c r="P30" s="76" t="s">
        <v>74</v>
      </c>
      <c r="Q30" s="76"/>
    </row>
    <row r="31" s="4" customFormat="1" ht="24.95" customHeight="1" spans="1:17">
      <c r="A31" s="40"/>
      <c r="B31" s="41"/>
      <c r="C31" s="20">
        <v>1</v>
      </c>
      <c r="D31" s="42"/>
      <c r="E31" s="43"/>
      <c r="F31" s="20"/>
      <c r="G31" s="20"/>
      <c r="H31" s="20"/>
      <c r="I31" s="20"/>
      <c r="J31" s="20"/>
      <c r="K31" s="20"/>
      <c r="L31" s="20"/>
      <c r="M31" s="20"/>
      <c r="N31" s="20"/>
      <c r="O31" s="69"/>
      <c r="P31" s="20"/>
      <c r="Q31" s="86"/>
    </row>
    <row r="32" s="4" customFormat="1" ht="24.95" customHeight="1" spans="1:17">
      <c r="A32" s="40"/>
      <c r="B32" s="41"/>
      <c r="C32" s="20">
        <v>2</v>
      </c>
      <c r="D32" s="42"/>
      <c r="E32" s="43"/>
      <c r="F32" s="20"/>
      <c r="G32" s="20"/>
      <c r="H32" s="20"/>
      <c r="I32" s="20"/>
      <c r="J32" s="20"/>
      <c r="K32" s="20"/>
      <c r="L32" s="20"/>
      <c r="M32" s="20"/>
      <c r="N32" s="20"/>
      <c r="O32" s="69"/>
      <c r="P32" s="20"/>
      <c r="Q32" s="86"/>
    </row>
    <row r="33" s="4" customFormat="1" ht="24.95" customHeight="1" spans="1:17">
      <c r="A33" s="40"/>
      <c r="B33" s="41"/>
      <c r="C33" s="20" t="s">
        <v>46</v>
      </c>
      <c r="D33" s="42"/>
      <c r="E33" s="43"/>
      <c r="F33" s="20"/>
      <c r="G33" s="20"/>
      <c r="H33" s="20"/>
      <c r="I33" s="20"/>
      <c r="J33" s="20"/>
      <c r="K33" s="20"/>
      <c r="L33" s="20"/>
      <c r="M33" s="20"/>
      <c r="N33" s="20"/>
      <c r="O33" s="69"/>
      <c r="P33" s="20"/>
      <c r="Q33" s="91"/>
    </row>
    <row r="34" s="5" customFormat="1" ht="41.25" spans="1:17">
      <c r="A34" s="40"/>
      <c r="B34" s="41" t="s">
        <v>75</v>
      </c>
      <c r="C34" s="47" t="s">
        <v>5</v>
      </c>
      <c r="D34" s="48" t="s">
        <v>76</v>
      </c>
      <c r="E34" s="49"/>
      <c r="F34" s="47" t="s">
        <v>57</v>
      </c>
      <c r="G34" s="50" t="s">
        <v>11</v>
      </c>
      <c r="H34" s="47" t="s">
        <v>13</v>
      </c>
      <c r="I34" s="47" t="s">
        <v>77</v>
      </c>
      <c r="J34" s="17" t="s">
        <v>78</v>
      </c>
      <c r="K34" s="47" t="s">
        <v>79</v>
      </c>
      <c r="L34" s="47" t="s">
        <v>59</v>
      </c>
      <c r="M34" s="47" t="s">
        <v>80</v>
      </c>
      <c r="N34" s="47" t="s">
        <v>81</v>
      </c>
      <c r="O34" s="47" t="s">
        <v>37</v>
      </c>
      <c r="P34" s="41" t="s">
        <v>61</v>
      </c>
      <c r="Q34" s="88" t="s">
        <v>17</v>
      </c>
    </row>
    <row r="35" s="4" customFormat="1" ht="24.95" customHeight="1" spans="1:17">
      <c r="A35" s="40"/>
      <c r="B35" s="41"/>
      <c r="C35" s="20" t="s">
        <v>20</v>
      </c>
      <c r="D35" s="51" t="s">
        <v>82</v>
      </c>
      <c r="E35" s="52"/>
      <c r="F35" s="20" t="s">
        <v>83</v>
      </c>
      <c r="G35" s="20" t="s">
        <v>84</v>
      </c>
      <c r="H35" s="20">
        <v>1</v>
      </c>
      <c r="I35" s="20">
        <v>908844</v>
      </c>
      <c r="J35" s="20">
        <v>908844</v>
      </c>
      <c r="K35" s="20">
        <v>120000</v>
      </c>
      <c r="L35" s="20" t="s">
        <v>65</v>
      </c>
      <c r="M35" s="20" t="s">
        <v>21</v>
      </c>
      <c r="N35" s="21">
        <v>45474</v>
      </c>
      <c r="O35" s="21" t="s">
        <v>85</v>
      </c>
      <c r="P35" s="20" t="s">
        <v>86</v>
      </c>
      <c r="Q35" s="76"/>
    </row>
    <row r="36" s="4" customFormat="1" ht="24.95" customHeight="1" spans="1:17">
      <c r="A36" s="40"/>
      <c r="B36" s="41"/>
      <c r="C36" s="20">
        <v>1</v>
      </c>
      <c r="D36" s="42"/>
      <c r="E36" s="43"/>
      <c r="F36" s="20"/>
      <c r="G36" s="20"/>
      <c r="H36" s="20"/>
      <c r="I36" s="20"/>
      <c r="J36" s="20"/>
      <c r="K36" s="20"/>
      <c r="L36" s="20"/>
      <c r="M36" s="20"/>
      <c r="N36" s="20"/>
      <c r="O36" s="69"/>
      <c r="P36" s="20"/>
      <c r="Q36" s="86"/>
    </row>
    <row r="37" s="4" customFormat="1" ht="24.95" customHeight="1" spans="1:17">
      <c r="A37" s="40"/>
      <c r="B37" s="41"/>
      <c r="C37" s="20">
        <v>2</v>
      </c>
      <c r="D37" s="42"/>
      <c r="E37" s="43"/>
      <c r="F37" s="20"/>
      <c r="G37" s="20"/>
      <c r="H37" s="20"/>
      <c r="I37" s="20"/>
      <c r="J37" s="20"/>
      <c r="K37" s="20"/>
      <c r="L37" s="20"/>
      <c r="M37" s="20"/>
      <c r="N37" s="20"/>
      <c r="O37" s="69"/>
      <c r="P37" s="20"/>
      <c r="Q37" s="86"/>
    </row>
    <row r="38" s="4" customFormat="1" ht="24.95" customHeight="1" spans="1:17">
      <c r="A38" s="40"/>
      <c r="B38" s="41"/>
      <c r="C38" s="20" t="s">
        <v>46</v>
      </c>
      <c r="D38" s="42"/>
      <c r="E38" s="43"/>
      <c r="F38" s="20"/>
      <c r="G38" s="20"/>
      <c r="H38" s="20"/>
      <c r="I38" s="20"/>
      <c r="J38" s="20"/>
      <c r="K38" s="20"/>
      <c r="L38" s="20"/>
      <c r="M38" s="20"/>
      <c r="N38" s="20"/>
      <c r="O38" s="69"/>
      <c r="P38" s="20"/>
      <c r="Q38" s="86"/>
    </row>
    <row r="39" s="6" customFormat="1" ht="24.95" customHeight="1" spans="1:17">
      <c r="A39" s="53"/>
      <c r="B39" s="54" t="s">
        <v>87</v>
      </c>
      <c r="C39" s="54"/>
      <c r="D39" s="54"/>
      <c r="E39" s="54"/>
      <c r="F39" s="54"/>
      <c r="G39" s="54"/>
      <c r="H39" s="55"/>
      <c r="I39" s="79"/>
      <c r="J39" s="79"/>
      <c r="K39" s="55"/>
      <c r="L39" s="79"/>
      <c r="M39" s="79" t="s">
        <v>12</v>
      </c>
      <c r="N39" s="79" t="s">
        <v>12</v>
      </c>
      <c r="O39" s="79"/>
      <c r="P39" s="79"/>
      <c r="Q39" s="92"/>
    </row>
    <row r="40" s="6" customFormat="1" ht="24.95" customHeight="1" spans="1:17">
      <c r="A40" s="56" t="s">
        <v>88</v>
      </c>
      <c r="B40" s="41"/>
      <c r="C40" s="25" t="s">
        <v>5</v>
      </c>
      <c r="D40" s="25" t="s">
        <v>89</v>
      </c>
      <c r="E40" s="25" t="s">
        <v>90</v>
      </c>
      <c r="F40" s="25" t="s">
        <v>91</v>
      </c>
      <c r="G40" s="25" t="s">
        <v>92</v>
      </c>
      <c r="H40" s="57" t="s">
        <v>93</v>
      </c>
      <c r="I40" s="57" t="s">
        <v>94</v>
      </c>
      <c r="J40" s="57" t="s">
        <v>95</v>
      </c>
      <c r="K40" s="25" t="s">
        <v>96</v>
      </c>
      <c r="L40" s="25" t="s">
        <v>97</v>
      </c>
      <c r="M40" s="25" t="s">
        <v>98</v>
      </c>
      <c r="N40" s="25" t="s">
        <v>99</v>
      </c>
      <c r="O40" s="80" t="s">
        <v>17</v>
      </c>
      <c r="P40" s="81"/>
      <c r="Q40" s="93"/>
    </row>
    <row r="41" s="6" customFormat="1" ht="24.95" customHeight="1" spans="1:17">
      <c r="A41" s="56"/>
      <c r="B41" s="41"/>
      <c r="C41" s="20" t="s">
        <v>20</v>
      </c>
      <c r="D41" s="58">
        <v>45292</v>
      </c>
      <c r="E41" s="59">
        <v>0.646122685185185</v>
      </c>
      <c r="F41" s="25" t="s">
        <v>100</v>
      </c>
      <c r="G41" s="60">
        <v>200000</v>
      </c>
      <c r="H41" s="44" t="s">
        <v>101</v>
      </c>
      <c r="I41" s="44" t="s">
        <v>102</v>
      </c>
      <c r="J41" s="44"/>
      <c r="K41" s="44" t="s">
        <v>103</v>
      </c>
      <c r="L41" s="20" t="s">
        <v>21</v>
      </c>
      <c r="M41" s="44">
        <v>620000000</v>
      </c>
      <c r="N41" s="44" t="s">
        <v>104</v>
      </c>
      <c r="O41" s="82" t="s">
        <v>105</v>
      </c>
      <c r="P41" s="83"/>
      <c r="Q41" s="94"/>
    </row>
    <row r="42" s="6" customFormat="1" ht="24.95" customHeight="1" spans="1:17">
      <c r="A42" s="56"/>
      <c r="B42" s="41"/>
      <c r="C42" s="20">
        <v>1</v>
      </c>
      <c r="D42" s="25"/>
      <c r="E42" s="25"/>
      <c r="F42" s="25"/>
      <c r="G42" s="60"/>
      <c r="H42" s="61"/>
      <c r="I42" s="44"/>
      <c r="J42" s="44"/>
      <c r="K42" s="61"/>
      <c r="L42" s="44"/>
      <c r="M42" s="44"/>
      <c r="N42" s="44"/>
      <c r="O42" s="82"/>
      <c r="P42" s="83"/>
      <c r="Q42" s="94"/>
    </row>
    <row r="43" s="6" customFormat="1" ht="24.95" customHeight="1" spans="1:17">
      <c r="A43" s="56"/>
      <c r="B43" s="41"/>
      <c r="C43" s="20">
        <v>2</v>
      </c>
      <c r="D43" s="25"/>
      <c r="E43" s="25"/>
      <c r="F43" s="25"/>
      <c r="G43" s="60"/>
      <c r="H43" s="61"/>
      <c r="I43" s="44"/>
      <c r="J43" s="44"/>
      <c r="K43" s="61"/>
      <c r="L43" s="44"/>
      <c r="M43" s="44"/>
      <c r="N43" s="44"/>
      <c r="O43" s="82"/>
      <c r="P43" s="83"/>
      <c r="Q43" s="94"/>
    </row>
    <row r="44" s="6" customFormat="1" ht="24.95" customHeight="1" spans="1:17">
      <c r="A44" s="56"/>
      <c r="B44" s="41"/>
      <c r="C44" s="20" t="s">
        <v>46</v>
      </c>
      <c r="D44" s="25"/>
      <c r="E44" s="25"/>
      <c r="F44" s="25"/>
      <c r="G44" s="60"/>
      <c r="H44" s="61"/>
      <c r="I44" s="44"/>
      <c r="J44" s="44"/>
      <c r="K44" s="61"/>
      <c r="L44" s="44"/>
      <c r="M44" s="44"/>
      <c r="N44" s="44"/>
      <c r="O44" s="82"/>
      <c r="P44" s="83"/>
      <c r="Q44" s="94"/>
    </row>
    <row r="45" s="6" customFormat="1" ht="24.95" customHeight="1" spans="1:17">
      <c r="A45" s="56"/>
      <c r="B45" s="41"/>
      <c r="C45" s="22" t="s">
        <v>106</v>
      </c>
      <c r="D45" s="23"/>
      <c r="E45" s="23"/>
      <c r="F45" s="24"/>
      <c r="G45" s="25">
        <f>SUM(G41:G44)</f>
        <v>200000</v>
      </c>
      <c r="H45" s="61"/>
      <c r="I45" s="44"/>
      <c r="J45" s="44"/>
      <c r="K45" s="61"/>
      <c r="L45" s="44"/>
      <c r="M45" s="44"/>
      <c r="N45" s="44"/>
      <c r="O45" s="82"/>
      <c r="P45" s="83"/>
      <c r="Q45" s="94"/>
    </row>
    <row r="46" s="6" customFormat="1" ht="24.95" customHeight="1" spans="1:17">
      <c r="A46" s="62" t="s">
        <v>107</v>
      </c>
      <c r="B46" s="63"/>
      <c r="C46" s="63"/>
      <c r="D46" s="63"/>
      <c r="E46" s="63"/>
      <c r="F46" s="63"/>
      <c r="G46" s="63"/>
      <c r="H46" s="64"/>
      <c r="I46" s="84" t="s">
        <v>12</v>
      </c>
      <c r="J46" s="84"/>
      <c r="K46" s="64"/>
      <c r="L46" s="84" t="s">
        <v>12</v>
      </c>
      <c r="M46" s="84" t="s">
        <v>12</v>
      </c>
      <c r="N46" s="84" t="s">
        <v>12</v>
      </c>
      <c r="O46" s="84"/>
      <c r="P46" s="84"/>
      <c r="Q46" s="95"/>
    </row>
    <row r="47" ht="14.25"/>
  </sheetData>
  <mergeCells count="40">
    <mergeCell ref="A2:Q2"/>
    <mergeCell ref="C9:F9"/>
    <mergeCell ref="C17:G17"/>
    <mergeCell ref="N17:Q17"/>
    <mergeCell ref="C23:G23"/>
    <mergeCell ref="N23:Q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B39:G39"/>
    <mergeCell ref="N39:Q39"/>
    <mergeCell ref="O40:Q40"/>
    <mergeCell ref="O41:Q41"/>
    <mergeCell ref="O42:Q42"/>
    <mergeCell ref="O43:Q43"/>
    <mergeCell ref="O44:Q44"/>
    <mergeCell ref="C45:F45"/>
    <mergeCell ref="O45:Q45"/>
    <mergeCell ref="A46:G46"/>
    <mergeCell ref="N46:Q46"/>
    <mergeCell ref="A24:A39"/>
    <mergeCell ref="B24:B28"/>
    <mergeCell ref="B29:B33"/>
    <mergeCell ref="B34:B38"/>
    <mergeCell ref="A4:B9"/>
    <mergeCell ref="A10:B17"/>
    <mergeCell ref="A18:B23"/>
    <mergeCell ref="A40:B45"/>
  </mergeCells>
  <dataValidations count="5">
    <dataValidation type="decimal" operator="greaterThanOrEqual" allowBlank="1" showInputMessage="1" showErrorMessage="1" sqref="L5 I6:I9 I11:I13 J6:J9 J11:J13">
      <formula1>100000</formula1>
    </dataValidation>
    <dataValidation type="date" operator="between" allowBlank="1" showInputMessage="1" showErrorMessage="1" sqref="O14:O16 O20:O22 O26:O28 O31:O33 O36:O38">
      <formula1>44197</formula1>
      <formula2>44561</formula2>
    </dataValidation>
    <dataValidation allowBlank="1" showInputMessage="1" showErrorMessage="1" sqref="N12 N6:N8"/>
    <dataValidation type="date" operator="between" allowBlank="1" showInputMessage="1" showErrorMessage="1" sqref="O11 O12 O13 O19 N25 N30 N35 O35 O6:O9">
      <formula1>45474</formula1>
      <formula2>45777</formula2>
    </dataValidation>
    <dataValidation type="decimal" operator="greaterThanOrEqual" allowBlank="1" showInputMessage="1" showErrorMessage="1" sqref="I14:I16 I19:I22 I25:I28 I30:I33 I35:I38 J14:J16 J19:J22 J25:J28 J30:J33 J35:J38">
      <formula1>10000</formula1>
    </dataValidation>
  </dataValidations>
  <pageMargins left="0.707638888888889" right="0.700694444444445" top="0.511805555555556" bottom="0.354166666666667" header="0.313888888888889" footer="0.196527777777778"/>
  <pageSetup paperSize="9" scale="60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2006-09-17T00:00:00Z</dcterms:created>
  <cp:lastPrinted>2019-08-16T02:32:00Z</cp:lastPrinted>
  <dcterms:modified xsi:type="dcterms:W3CDTF">2025-05-12T08:36:27Z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67D4FFE995E74B4DB2CC11ACD436FDEA</vt:lpwstr>
  </property>
</Properties>
</file>